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'RS-gr.d.'!$A$1:$P$47</definedName>
  </definedNames>
  <calcPr fullCalcOnLoad="1"/>
</workbook>
</file>

<file path=xl/sharedStrings.xml><?xml version="1.0" encoding="utf-8"?>
<sst xmlns="http://schemas.openxmlformats.org/spreadsheetml/2006/main" count="143" uniqueCount="140">
  <si>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</si>
  <si>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</si>
  <si>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</si>
  <si>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</si>
  <si>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</si>
  <si>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</si>
  <si>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</si>
  <si>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</si>
  <si>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</si>
  <si>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</si>
  <si>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</si>
  <si>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</si>
  <si>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</si>
  <si>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</si>
  <si>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</si>
  <si>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</si>
  <si>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</si>
  <si>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</si>
  <si>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</si>
  <si>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</si>
  <si>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</si>
  <si>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</si>
  <si>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</si>
  <si>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</si>
  <si>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</si>
  <si>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</si>
  <si>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</si>
  <si>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</si>
  <si>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</si>
  <si>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</si>
  <si>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</si>
  <si>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</si>
  <si>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</si>
  <si>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</si>
  <si>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</si>
  <si>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</si>
  <si>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</si>
  <si>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</si>
  <si>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</si>
  <si>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</si>
  <si>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</si>
  <si>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</si>
  <si>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</si>
  <si>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</si>
  <si>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</si>
  <si>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</si>
  <si>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</si>
  <si>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</si>
  <si>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</si>
  <si>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</si>
  <si>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</si>
  <si>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</si>
  <si>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</si>
  <si>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</si>
  <si>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</si>
  <si>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</si>
  <si>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</si>
  <si>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</si>
  <si>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</si>
  <si>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</si>
  <si>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</si>
  <si>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</si>
  <si>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</si>
  <si>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</si>
  <si>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</si>
  <si>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</si>
  <si>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</si>
  <si>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</si>
  <si>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</si>
  <si>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</si>
  <si>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</si>
  <si>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</si>
  <si>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</si>
  <si>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</si>
  <si>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 xml:space="preserve">Съставил: </t>
  </si>
  <si>
    <t xml:space="preserve">Телефон:  </t>
  </si>
  <si>
    <t>2300</t>
  </si>
  <si>
    <t>2400</t>
  </si>
  <si>
    <t xml:space="preserve">Дата:  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</si>
  <si>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</si>
  <si>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</si>
  <si>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</si>
  <si>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</si>
  <si>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</si>
  <si>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к.5=к1+к2+к3+к4</t>
  </si>
  <si>
    <t>к6=к7+к8+к9+к10+к11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</si>
  <si>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</si>
  <si>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</si>
  <si>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</si>
  <si>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</si>
  <si>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</si>
  <si>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</si>
  <si>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</si>
  <si>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>к14=к5-к6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</si>
  <si>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</si>
  <si>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</si>
  <si>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</si>
  <si>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</si>
  <si>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</si>
  <si>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</si>
  <si>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</si>
  <si>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</si>
  <si>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</si>
  <si>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</si>
  <si>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</si>
  <si>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</si>
  <si>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</si>
  <si>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</si>
  <si>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</si>
  <si>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</si>
  <si>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</si>
  <si>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</si>
  <si>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</si>
  <si>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</si>
  <si>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</si>
  <si>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</si>
  <si>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</si>
  <si>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</si>
  <si>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</si>
  <si>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</si>
  <si>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</si>
  <si>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</si>
  <si>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</si>
  <si>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</si>
  <si>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</si>
  <si>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</si>
  <si>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</si>
  <si>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</si>
  <si>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</si>
  <si>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</si>
  <si>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</si>
  <si>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</si>
  <si>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Каварна</t>
  </si>
  <si>
    <t>Елена Шопова</t>
  </si>
  <si>
    <t>0570 / 8-10-20</t>
  </si>
  <si>
    <t>месеца на 2008   г.</t>
  </si>
  <si>
    <t>(Красимира Георгиева)</t>
  </si>
  <si>
    <t>(Емилия Панчева)</t>
  </si>
  <si>
    <t>05.02.2009 г.</t>
  </si>
  <si>
    <t>Администр. секретар: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</si>
</sst>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13" fillId="4" borderId="38" xfId="0" applyFont="1" applyFill="1" applyBorder="1" applyAlignment="1">
      <alignment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12" sqref="F12"/>
    </sheetView>
  </sheetViews>
  <sheetFormatPr defaultColWidth="9.140625" defaultRowHeight="12.75"/>
  <cols>
    <col min="1" max="6" width="9.140625" style="60" customWidth="1"/>
    <col min="7" max="7" width="18.7109375" style="60" customWidth="1"/>
    <col min="8" max="8" width="9.140625" style="60" customWidth="1"/>
    <col min="9" max="9" width="17.140625" style="60" customWidth="1"/>
    <col min="10" max="10" width="28.57421875" style="60" customWidth="1"/>
    <col min="11" max="11" width="14.8515625" style="60" customWidth="1"/>
    <col min="12" max="16384" width="9.140625" style="60" customWidth="1"/>
  </cols>
  <sheetData>
    <row r="1" spans="1:11" ht="16.5" thickBot="1">
      <c r="A1" s="106" t="s">
        <v>94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6.5" thickTop="1">
      <c r="A2" s="61"/>
      <c r="B2" s="62"/>
      <c r="C2" s="62" t="s">
        <v>95</v>
      </c>
      <c r="D2" s="62"/>
      <c r="E2" s="62"/>
      <c r="F2" s="62"/>
      <c r="G2" s="62"/>
      <c r="H2" s="62"/>
      <c r="I2" s="62"/>
      <c r="J2" s="62"/>
      <c r="K2" s="63"/>
    </row>
    <row r="3" spans="1:11" ht="15.75">
      <c r="A3" s="61"/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5.75">
      <c r="A4" s="61"/>
      <c r="B4" s="62"/>
      <c r="C4" s="64" t="s">
        <v>96</v>
      </c>
      <c r="D4" s="62"/>
      <c r="E4" s="62"/>
      <c r="F4" s="62"/>
      <c r="G4" s="62"/>
      <c r="H4" s="62"/>
      <c r="I4" s="109"/>
      <c r="J4" s="109"/>
      <c r="K4" s="63"/>
    </row>
    <row r="5" spans="1:11" ht="15.75">
      <c r="A5" s="61"/>
      <c r="B5" s="62"/>
      <c r="C5" s="65" t="s">
        <v>97</v>
      </c>
      <c r="D5" s="62"/>
      <c r="E5" s="62"/>
      <c r="F5" s="62"/>
      <c r="G5" s="64"/>
      <c r="H5" s="64"/>
      <c r="I5" s="62"/>
      <c r="J5" s="62"/>
      <c r="K5" s="63"/>
    </row>
    <row r="6" spans="1:11" ht="15.75">
      <c r="A6" s="61"/>
      <c r="B6" s="62"/>
      <c r="C6" s="66"/>
      <c r="D6" s="67" t="s">
        <v>126</v>
      </c>
      <c r="E6" s="64"/>
      <c r="F6" s="62"/>
      <c r="G6" s="62"/>
      <c r="H6" s="62"/>
      <c r="I6" s="62"/>
      <c r="J6" s="62"/>
      <c r="K6" s="63"/>
    </row>
    <row r="7" spans="1:11" ht="15.75">
      <c r="A7" s="61"/>
      <c r="B7" s="62"/>
      <c r="C7" s="65" t="s">
        <v>98</v>
      </c>
      <c r="D7" s="68"/>
      <c r="E7" s="64"/>
      <c r="F7" s="64"/>
      <c r="G7" s="69"/>
      <c r="H7" s="69"/>
      <c r="I7" s="62"/>
      <c r="J7" s="62"/>
      <c r="K7" s="63"/>
    </row>
    <row r="8" spans="1:11" ht="15.75">
      <c r="A8" s="70" t="s">
        <v>99</v>
      </c>
      <c r="B8" s="71" t="s">
        <v>100</v>
      </c>
      <c r="C8" s="62"/>
      <c r="D8" s="62"/>
      <c r="E8" s="62"/>
      <c r="F8" s="62"/>
      <c r="G8" s="62"/>
      <c r="H8" s="62"/>
      <c r="I8" s="62"/>
      <c r="J8" s="62"/>
      <c r="K8" s="63"/>
    </row>
    <row r="9" spans="1:11" ht="15.75">
      <c r="A9" s="61"/>
      <c r="B9" s="72">
        <v>1</v>
      </c>
      <c r="C9" s="73" t="s">
        <v>101</v>
      </c>
      <c r="D9" s="62"/>
      <c r="E9" s="62"/>
      <c r="F9" s="62"/>
      <c r="G9" s="62"/>
      <c r="H9" s="62"/>
      <c r="I9" s="62"/>
      <c r="J9" s="73"/>
      <c r="K9" s="63"/>
    </row>
    <row r="10" spans="1:11" ht="15.75">
      <c r="A10" s="61"/>
      <c r="B10" s="72" t="s">
        <v>102</v>
      </c>
      <c r="C10" s="73" t="s">
        <v>103</v>
      </c>
      <c r="D10" s="62"/>
      <c r="E10" s="62"/>
      <c r="F10" s="62"/>
      <c r="G10" s="62"/>
      <c r="H10" s="62"/>
      <c r="I10" s="62"/>
      <c r="J10" s="74"/>
      <c r="K10" s="63"/>
    </row>
    <row r="11" spans="1:11" ht="15.75">
      <c r="A11" s="61"/>
      <c r="B11" s="72"/>
      <c r="C11" s="73" t="s">
        <v>125</v>
      </c>
      <c r="D11" s="62"/>
      <c r="E11" s="62"/>
      <c r="F11" s="62"/>
      <c r="G11" s="62"/>
      <c r="H11" s="62"/>
      <c r="I11" s="62"/>
      <c r="J11" s="74"/>
      <c r="K11" s="63"/>
    </row>
    <row r="12" spans="1:11" ht="15.75">
      <c r="A12" s="61"/>
      <c r="B12" s="72" t="s">
        <v>104</v>
      </c>
      <c r="C12" s="73" t="s">
        <v>105</v>
      </c>
      <c r="D12" s="62"/>
      <c r="E12" s="62"/>
      <c r="F12" s="62"/>
      <c r="G12" s="62"/>
      <c r="H12" s="62"/>
      <c r="I12" s="62"/>
      <c r="J12" s="74"/>
      <c r="K12" s="63"/>
    </row>
    <row r="13" spans="1:11" ht="15.75">
      <c r="A13" s="61"/>
      <c r="B13" s="72" t="s">
        <v>106</v>
      </c>
      <c r="C13" s="74" t="s">
        <v>107</v>
      </c>
      <c r="D13" s="74"/>
      <c r="E13" s="74"/>
      <c r="F13" s="74"/>
      <c r="G13" s="74"/>
      <c r="H13" s="74"/>
      <c r="I13" s="74"/>
      <c r="J13" s="62"/>
      <c r="K13" s="63"/>
    </row>
    <row r="14" spans="1:11" ht="15.75">
      <c r="A14" s="61"/>
      <c r="B14" s="72" t="s">
        <v>108</v>
      </c>
      <c r="C14" s="73" t="s">
        <v>109</v>
      </c>
      <c r="D14" s="73"/>
      <c r="E14" s="73"/>
      <c r="F14" s="73"/>
      <c r="G14" s="73"/>
      <c r="H14" s="73"/>
      <c r="I14" s="74"/>
      <c r="J14" s="62"/>
      <c r="K14" s="63"/>
    </row>
    <row r="15" spans="1:11" ht="15.75">
      <c r="A15" s="61"/>
      <c r="B15" s="72" t="s">
        <v>110</v>
      </c>
      <c r="C15" s="73" t="s">
        <v>111</v>
      </c>
      <c r="D15" s="73"/>
      <c r="E15" s="73"/>
      <c r="F15" s="73"/>
      <c r="G15" s="73"/>
      <c r="H15" s="73"/>
      <c r="I15" s="74"/>
      <c r="J15" s="62"/>
      <c r="K15" s="63"/>
    </row>
    <row r="16" spans="1:11" ht="15.75">
      <c r="A16" s="61"/>
      <c r="B16" s="72" t="s">
        <v>112</v>
      </c>
      <c r="C16" s="73" t="s">
        <v>113</v>
      </c>
      <c r="D16" s="73"/>
      <c r="E16" s="73"/>
      <c r="F16" s="73"/>
      <c r="G16" s="73"/>
      <c r="H16" s="73"/>
      <c r="I16" s="73"/>
      <c r="J16" s="62"/>
      <c r="K16" s="63"/>
    </row>
    <row r="17" spans="1:11" ht="15.75">
      <c r="A17" s="61"/>
      <c r="B17" s="72"/>
      <c r="C17" s="73" t="s">
        <v>114</v>
      </c>
      <c r="D17" s="73"/>
      <c r="E17" s="73"/>
      <c r="F17" s="73"/>
      <c r="G17" s="73"/>
      <c r="H17" s="73"/>
      <c r="I17" s="73"/>
      <c r="J17" s="62"/>
      <c r="K17" s="63"/>
    </row>
    <row r="18" spans="1:11" ht="15.75">
      <c r="A18" s="61"/>
      <c r="B18" s="72" t="s">
        <v>115</v>
      </c>
      <c r="C18" s="73" t="s">
        <v>116</v>
      </c>
      <c r="D18" s="75"/>
      <c r="E18" s="75"/>
      <c r="F18" s="75"/>
      <c r="G18" s="75"/>
      <c r="H18" s="75"/>
      <c r="I18" s="75"/>
      <c r="J18" s="75"/>
      <c r="K18" s="76"/>
    </row>
    <row r="19" spans="1:11" ht="15.75">
      <c r="A19" s="61"/>
      <c r="B19" s="72" t="s">
        <v>117</v>
      </c>
      <c r="C19" s="77" t="s">
        <v>118</v>
      </c>
      <c r="D19" s="77"/>
      <c r="E19" s="77"/>
      <c r="F19" s="77"/>
      <c r="G19" s="77"/>
      <c r="H19" s="77"/>
      <c r="I19" s="77"/>
      <c r="J19" s="77"/>
      <c r="K19" s="78"/>
    </row>
    <row r="20" spans="1:11" ht="15.75">
      <c r="A20" s="61"/>
      <c r="B20" s="72"/>
      <c r="C20" s="77" t="s">
        <v>119</v>
      </c>
      <c r="D20" s="77"/>
      <c r="E20" s="77"/>
      <c r="F20" s="77"/>
      <c r="G20" s="77"/>
      <c r="H20" s="77"/>
      <c r="I20" s="77"/>
      <c r="J20" s="77"/>
      <c r="K20" s="78"/>
    </row>
    <row r="21" spans="1:11" ht="15.75">
      <c r="A21" s="61"/>
      <c r="B21" s="72" t="s">
        <v>122</v>
      </c>
      <c r="C21" s="77" t="s">
        <v>123</v>
      </c>
      <c r="D21" s="77"/>
      <c r="E21" s="77"/>
      <c r="F21" s="77"/>
      <c r="G21" s="77"/>
      <c r="H21" s="77"/>
      <c r="I21" s="77"/>
      <c r="J21" s="77"/>
      <c r="K21" s="78"/>
    </row>
    <row r="22" spans="1:11" ht="15.75">
      <c r="A22" s="61"/>
      <c r="B22" s="72"/>
      <c r="C22" s="77" t="s">
        <v>124</v>
      </c>
      <c r="D22" s="77"/>
      <c r="E22" s="77"/>
      <c r="F22" s="77"/>
      <c r="G22" s="77"/>
      <c r="H22" s="77"/>
      <c r="I22" s="77"/>
      <c r="J22" s="77"/>
      <c r="K22" s="78"/>
    </row>
    <row r="23" spans="1:11" ht="15.75">
      <c r="A23" s="61"/>
      <c r="B23" s="72" t="s">
        <v>127</v>
      </c>
      <c r="C23" s="101" t="s">
        <v>131</v>
      </c>
      <c r="D23" s="77"/>
      <c r="E23" s="77"/>
      <c r="F23" s="77"/>
      <c r="G23" s="77"/>
      <c r="H23" s="77"/>
      <c r="I23" s="77"/>
      <c r="J23" s="77"/>
      <c r="K23" s="105"/>
    </row>
    <row r="24" spans="1:11" ht="16.5" thickBot="1">
      <c r="A24" s="61"/>
      <c r="B24" s="72"/>
      <c r="C24" s="77"/>
      <c r="D24" s="77"/>
      <c r="E24" s="77"/>
      <c r="F24" s="77"/>
      <c r="G24" s="77"/>
      <c r="H24" s="77"/>
      <c r="I24" s="77"/>
      <c r="J24" s="77"/>
      <c r="K24" s="78"/>
    </row>
    <row r="25" spans="1:11" ht="15.75">
      <c r="A25" s="61"/>
      <c r="B25" s="72"/>
      <c r="C25" s="79" t="s">
        <v>120</v>
      </c>
      <c r="D25" s="80"/>
      <c r="E25" s="80"/>
      <c r="F25" s="80"/>
      <c r="G25" s="80"/>
      <c r="H25" s="80"/>
      <c r="I25" s="80"/>
      <c r="J25" s="81"/>
      <c r="K25" s="78"/>
    </row>
    <row r="26" spans="1:11" ht="16.5" thickBot="1">
      <c r="A26" s="61"/>
      <c r="B26" s="72"/>
      <c r="C26" s="82" t="s">
        <v>121</v>
      </c>
      <c r="D26" s="83"/>
      <c r="E26" s="83"/>
      <c r="F26" s="83"/>
      <c r="G26" s="83"/>
      <c r="H26" s="83"/>
      <c r="I26" s="83"/>
      <c r="J26" s="84"/>
      <c r="K26" s="78"/>
    </row>
    <row r="27" spans="1:11" ht="16.5" thickBot="1">
      <c r="A27" s="85"/>
      <c r="B27" s="86"/>
      <c r="C27" s="87"/>
      <c r="D27" s="86"/>
      <c r="E27" s="86"/>
      <c r="F27" s="86"/>
      <c r="G27" s="86"/>
      <c r="H27" s="86"/>
      <c r="I27" s="86"/>
      <c r="J27" s="86"/>
      <c r="K27" s="88"/>
    </row>
    <row r="28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9.281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6" width="7.140625" style="2" customWidth="1"/>
    <col min="17" max="16384" width="9.140625" style="2" customWidth="1"/>
  </cols>
  <sheetData>
    <row r="1" spans="1:16" ht="17.25" customHeight="1">
      <c r="A1" s="112" t="s">
        <v>92</v>
      </c>
      <c r="B1" s="112"/>
      <c r="C1" s="112"/>
      <c r="D1" s="112"/>
      <c r="E1" s="112"/>
      <c r="F1" s="112"/>
      <c r="G1" s="112"/>
      <c r="H1" s="112"/>
      <c r="I1" s="112"/>
      <c r="J1" s="90" t="s">
        <v>132</v>
      </c>
      <c r="K1" s="34" t="s">
        <v>89</v>
      </c>
      <c r="L1" s="89">
        <v>12</v>
      </c>
      <c r="M1" s="111" t="s">
        <v>135</v>
      </c>
      <c r="N1" s="111"/>
      <c r="O1" s="111"/>
      <c r="P1" s="111"/>
    </row>
    <row r="2" spans="3:7" ht="13.5" thickBot="1">
      <c r="C2" s="44"/>
      <c r="D2" s="44"/>
      <c r="E2" s="44"/>
      <c r="F2" s="44"/>
      <c r="G2" s="44"/>
    </row>
    <row r="3" spans="1:16" ht="12.75" customHeight="1">
      <c r="A3" s="134" t="s">
        <v>22</v>
      </c>
      <c r="B3" s="113" t="s">
        <v>0</v>
      </c>
      <c r="C3" s="113" t="s">
        <v>17</v>
      </c>
      <c r="D3" s="115" t="s">
        <v>18</v>
      </c>
      <c r="E3" s="115"/>
      <c r="F3" s="115"/>
      <c r="G3" s="116" t="s">
        <v>19</v>
      </c>
      <c r="H3" s="128" t="s">
        <v>20</v>
      </c>
      <c r="I3" s="129"/>
      <c r="J3" s="129"/>
      <c r="K3" s="129"/>
      <c r="L3" s="129"/>
      <c r="M3" s="129"/>
      <c r="N3" s="129"/>
      <c r="O3" s="122" t="s">
        <v>21</v>
      </c>
      <c r="P3" s="124" t="s">
        <v>11</v>
      </c>
    </row>
    <row r="4" spans="1:16" ht="12.75">
      <c r="A4" s="135"/>
      <c r="B4" s="114"/>
      <c r="C4" s="114"/>
      <c r="D4" s="114" t="s">
        <v>23</v>
      </c>
      <c r="E4" s="114" t="s">
        <v>24</v>
      </c>
      <c r="F4" s="118" t="s">
        <v>25</v>
      </c>
      <c r="G4" s="117"/>
      <c r="H4" s="137" t="s">
        <v>26</v>
      </c>
      <c r="I4" s="120" t="s">
        <v>27</v>
      </c>
      <c r="J4" s="120" t="s">
        <v>28</v>
      </c>
      <c r="K4" s="120" t="s">
        <v>29</v>
      </c>
      <c r="L4" s="126" t="s">
        <v>30</v>
      </c>
      <c r="M4" s="127"/>
      <c r="N4" s="130" t="s">
        <v>83</v>
      </c>
      <c r="O4" s="123"/>
      <c r="P4" s="125"/>
    </row>
    <row r="5" spans="1:16" ht="12.75">
      <c r="A5" s="135"/>
      <c r="B5" s="114"/>
      <c r="C5" s="114"/>
      <c r="D5" s="114"/>
      <c r="E5" s="114"/>
      <c r="F5" s="119"/>
      <c r="G5" s="117"/>
      <c r="H5" s="117"/>
      <c r="I5" s="114"/>
      <c r="J5" s="114"/>
      <c r="K5" s="114"/>
      <c r="L5" s="114" t="s">
        <v>31</v>
      </c>
      <c r="M5" s="121" t="s">
        <v>32</v>
      </c>
      <c r="N5" s="130"/>
      <c r="O5" s="123"/>
      <c r="P5" s="125"/>
    </row>
    <row r="6" spans="1:16" ht="12.75">
      <c r="A6" s="135"/>
      <c r="B6" s="114"/>
      <c r="C6" s="114"/>
      <c r="D6" s="114"/>
      <c r="E6" s="114"/>
      <c r="F6" s="119"/>
      <c r="G6" s="117"/>
      <c r="H6" s="117"/>
      <c r="I6" s="114"/>
      <c r="J6" s="114"/>
      <c r="K6" s="114"/>
      <c r="L6" s="114"/>
      <c r="M6" s="121"/>
      <c r="N6" s="130"/>
      <c r="O6" s="123"/>
      <c r="P6" s="125"/>
    </row>
    <row r="7" spans="1:16" ht="12.75" customHeight="1">
      <c r="A7" s="135"/>
      <c r="B7" s="114"/>
      <c r="C7" s="114"/>
      <c r="D7" s="114"/>
      <c r="E7" s="114"/>
      <c r="F7" s="119"/>
      <c r="G7" s="117"/>
      <c r="H7" s="117"/>
      <c r="I7" s="114"/>
      <c r="J7" s="114"/>
      <c r="K7" s="114"/>
      <c r="L7" s="114"/>
      <c r="M7" s="114"/>
      <c r="N7" s="130"/>
      <c r="O7" s="123"/>
      <c r="P7" s="125"/>
    </row>
    <row r="8" spans="1:16" ht="12.75">
      <c r="A8" s="135"/>
      <c r="B8" s="114"/>
      <c r="C8" s="114"/>
      <c r="D8" s="114"/>
      <c r="E8" s="114"/>
      <c r="F8" s="119"/>
      <c r="G8" s="117"/>
      <c r="H8" s="117"/>
      <c r="I8" s="114"/>
      <c r="J8" s="114"/>
      <c r="K8" s="114"/>
      <c r="L8" s="114"/>
      <c r="M8" s="114"/>
      <c r="N8" s="130"/>
      <c r="O8" s="123"/>
      <c r="P8" s="125"/>
    </row>
    <row r="9" spans="1:16" ht="12.75">
      <c r="A9" s="135"/>
      <c r="B9" s="114"/>
      <c r="C9" s="114"/>
      <c r="D9" s="114"/>
      <c r="E9" s="114"/>
      <c r="F9" s="119"/>
      <c r="G9" s="117"/>
      <c r="H9" s="117"/>
      <c r="I9" s="114"/>
      <c r="J9" s="114"/>
      <c r="K9" s="114"/>
      <c r="L9" s="114"/>
      <c r="M9" s="114"/>
      <c r="N9" s="130"/>
      <c r="O9" s="123"/>
      <c r="P9" s="125"/>
    </row>
    <row r="10" spans="1:16" ht="12.75">
      <c r="A10" s="136"/>
      <c r="B10" s="114"/>
      <c r="C10" s="114"/>
      <c r="D10" s="114"/>
      <c r="E10" s="114"/>
      <c r="F10" s="120"/>
      <c r="G10" s="117"/>
      <c r="H10" s="117"/>
      <c r="I10" s="114"/>
      <c r="J10" s="114"/>
      <c r="K10" s="114"/>
      <c r="L10" s="114"/>
      <c r="M10" s="114"/>
      <c r="N10" s="131"/>
      <c r="O10" s="123"/>
      <c r="P10" s="125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6">
        <v>12</v>
      </c>
      <c r="O11" s="59">
        <v>13</v>
      </c>
      <c r="P11" s="51">
        <v>14</v>
      </c>
    </row>
    <row r="12" spans="1:16" ht="15.75" customHeight="1">
      <c r="A12" s="14" t="s">
        <v>33</v>
      </c>
      <c r="B12" s="5" t="s">
        <v>34</v>
      </c>
      <c r="C12" s="39">
        <v>35</v>
      </c>
      <c r="D12" s="39">
        <v>59</v>
      </c>
      <c r="E12" s="39">
        <v>1</v>
      </c>
      <c r="F12" s="39"/>
      <c r="G12" s="91">
        <f>SUM(C12,D12,E12,F12)</f>
        <v>95</v>
      </c>
      <c r="H12" s="91">
        <f>SUM(I12,J12,K12,L12,M12)</f>
        <v>73</v>
      </c>
      <c r="I12" s="39">
        <v>48</v>
      </c>
      <c r="J12" s="39">
        <v>9</v>
      </c>
      <c r="K12" s="39">
        <v>1</v>
      </c>
      <c r="L12" s="39">
        <v>2</v>
      </c>
      <c r="M12" s="39">
        <v>13</v>
      </c>
      <c r="N12" s="47">
        <v>29</v>
      </c>
      <c r="O12" s="94">
        <f>G12-H12</f>
        <v>22</v>
      </c>
      <c r="P12" s="52">
        <v>3</v>
      </c>
    </row>
    <row r="13" spans="1:16" ht="17.25" customHeight="1">
      <c r="A13" s="15" t="s">
        <v>35</v>
      </c>
      <c r="B13" s="6" t="s">
        <v>36</v>
      </c>
      <c r="C13" s="39">
        <v>12</v>
      </c>
      <c r="D13" s="39">
        <v>18</v>
      </c>
      <c r="E13" s="39">
        <v>1</v>
      </c>
      <c r="F13" s="39"/>
      <c r="G13" s="91">
        <f aca="true" t="shared" si="0" ref="G13:G28">SUM(C13,D13,E13,F13)</f>
        <v>31</v>
      </c>
      <c r="H13" s="91">
        <f aca="true" t="shared" si="1" ref="H13:H34">SUM(I13,J13,K13,L13,M13)</f>
        <v>28</v>
      </c>
      <c r="I13" s="39">
        <v>21</v>
      </c>
      <c r="J13" s="39"/>
      <c r="K13" s="39">
        <v>1</v>
      </c>
      <c r="L13" s="39"/>
      <c r="M13" s="39">
        <v>6</v>
      </c>
      <c r="N13" s="47">
        <v>7</v>
      </c>
      <c r="O13" s="94">
        <f aca="true" t="shared" si="2" ref="O13:O34">G13-H13</f>
        <v>3</v>
      </c>
      <c r="P13" s="52"/>
    </row>
    <row r="14" spans="1:16" ht="15.75" customHeight="1">
      <c r="A14" s="14" t="s">
        <v>37</v>
      </c>
      <c r="B14" s="6" t="s">
        <v>38</v>
      </c>
      <c r="C14" s="39">
        <v>19</v>
      </c>
      <c r="D14" s="39">
        <v>14</v>
      </c>
      <c r="E14" s="39"/>
      <c r="F14" s="39"/>
      <c r="G14" s="91">
        <f t="shared" si="0"/>
        <v>33</v>
      </c>
      <c r="H14" s="91">
        <f t="shared" si="1"/>
        <v>18</v>
      </c>
      <c r="I14" s="39">
        <v>15</v>
      </c>
      <c r="J14" s="39"/>
      <c r="K14" s="39"/>
      <c r="L14" s="39"/>
      <c r="M14" s="39">
        <v>3</v>
      </c>
      <c r="N14" s="47">
        <v>8</v>
      </c>
      <c r="O14" s="94">
        <f t="shared" si="2"/>
        <v>15</v>
      </c>
      <c r="P14" s="52"/>
    </row>
    <row r="15" spans="1:16" ht="15" customHeight="1">
      <c r="A15" s="14" t="s">
        <v>39</v>
      </c>
      <c r="B15" s="6" t="s">
        <v>40</v>
      </c>
      <c r="C15" s="39"/>
      <c r="D15" s="39">
        <v>4</v>
      </c>
      <c r="E15" s="39"/>
      <c r="F15" s="39"/>
      <c r="G15" s="91">
        <f t="shared" si="0"/>
        <v>4</v>
      </c>
      <c r="H15" s="91">
        <f t="shared" si="1"/>
        <v>4</v>
      </c>
      <c r="I15" s="39"/>
      <c r="J15" s="39">
        <v>3</v>
      </c>
      <c r="K15" s="39"/>
      <c r="L15" s="39">
        <v>1</v>
      </c>
      <c r="M15" s="39"/>
      <c r="N15" s="47">
        <v>3</v>
      </c>
      <c r="O15" s="94">
        <f t="shared" si="2"/>
        <v>0</v>
      </c>
      <c r="P15" s="52">
        <v>1</v>
      </c>
    </row>
    <row r="16" spans="1:16" ht="15.75" customHeight="1">
      <c r="A16" s="14" t="s">
        <v>41</v>
      </c>
      <c r="B16" s="6" t="s">
        <v>42</v>
      </c>
      <c r="C16" s="39"/>
      <c r="D16" s="39">
        <v>3</v>
      </c>
      <c r="E16" s="39"/>
      <c r="F16" s="39"/>
      <c r="G16" s="91">
        <f t="shared" si="0"/>
        <v>3</v>
      </c>
      <c r="H16" s="91">
        <f>SUM(I16,J16,K16,L16,M16)</f>
        <v>3</v>
      </c>
      <c r="I16" s="39"/>
      <c r="J16" s="39">
        <v>2</v>
      </c>
      <c r="K16" s="39"/>
      <c r="L16" s="39">
        <v>1</v>
      </c>
      <c r="M16" s="39"/>
      <c r="N16" s="47">
        <v>3</v>
      </c>
      <c r="O16" s="94">
        <f t="shared" si="2"/>
        <v>0</v>
      </c>
      <c r="P16" s="52">
        <v>2</v>
      </c>
    </row>
    <row r="17" spans="1:16" ht="15.75" customHeight="1">
      <c r="A17" s="14" t="s">
        <v>43</v>
      </c>
      <c r="B17" s="5" t="s">
        <v>3</v>
      </c>
      <c r="C17" s="39">
        <v>42</v>
      </c>
      <c r="D17" s="39">
        <v>29</v>
      </c>
      <c r="E17" s="39">
        <v>4</v>
      </c>
      <c r="F17" s="39"/>
      <c r="G17" s="91">
        <f t="shared" si="0"/>
        <v>75</v>
      </c>
      <c r="H17" s="91">
        <f t="shared" si="1"/>
        <v>31</v>
      </c>
      <c r="I17" s="39">
        <v>10</v>
      </c>
      <c r="J17" s="39">
        <v>4</v>
      </c>
      <c r="K17" s="39">
        <v>6</v>
      </c>
      <c r="L17" s="39"/>
      <c r="M17" s="39">
        <v>11</v>
      </c>
      <c r="N17" s="47">
        <v>7</v>
      </c>
      <c r="O17" s="94">
        <f t="shared" si="2"/>
        <v>44</v>
      </c>
      <c r="P17" s="52">
        <v>9</v>
      </c>
    </row>
    <row r="18" spans="1:16" ht="15" customHeight="1">
      <c r="A18" s="14" t="s">
        <v>130</v>
      </c>
      <c r="B18" s="6" t="s">
        <v>44</v>
      </c>
      <c r="C18" s="39"/>
      <c r="D18" s="39">
        <v>28</v>
      </c>
      <c r="E18" s="39"/>
      <c r="F18" s="39"/>
      <c r="G18" s="91">
        <f t="shared" si="0"/>
        <v>28</v>
      </c>
      <c r="H18" s="91">
        <f t="shared" si="1"/>
        <v>9</v>
      </c>
      <c r="I18" s="39">
        <v>2</v>
      </c>
      <c r="J18" s="39"/>
      <c r="K18" s="39">
        <v>1</v>
      </c>
      <c r="L18" s="39"/>
      <c r="M18" s="39">
        <v>6</v>
      </c>
      <c r="N18" s="47">
        <v>6</v>
      </c>
      <c r="O18" s="94">
        <f t="shared" si="2"/>
        <v>19</v>
      </c>
      <c r="P18" s="52"/>
    </row>
    <row r="19" spans="1:16" ht="15" customHeight="1">
      <c r="A19" s="14" t="s">
        <v>45</v>
      </c>
      <c r="B19" s="5" t="s">
        <v>4</v>
      </c>
      <c r="C19" s="39">
        <v>116</v>
      </c>
      <c r="D19" s="39">
        <v>4</v>
      </c>
      <c r="E19" s="39"/>
      <c r="F19" s="39">
        <v>1</v>
      </c>
      <c r="G19" s="91">
        <f t="shared" si="0"/>
        <v>121</v>
      </c>
      <c r="H19" s="91">
        <f t="shared" si="1"/>
        <v>101</v>
      </c>
      <c r="I19" s="39">
        <v>33</v>
      </c>
      <c r="J19" s="39">
        <v>2</v>
      </c>
      <c r="K19" s="39">
        <v>62</v>
      </c>
      <c r="L19" s="39"/>
      <c r="M19" s="39">
        <v>4</v>
      </c>
      <c r="N19" s="47">
        <v>3</v>
      </c>
      <c r="O19" s="94">
        <f t="shared" si="2"/>
        <v>20</v>
      </c>
      <c r="P19" s="52">
        <v>33</v>
      </c>
    </row>
    <row r="20" spans="1:16" ht="14.25" customHeight="1">
      <c r="A20" s="14" t="s">
        <v>46</v>
      </c>
      <c r="B20" s="6" t="s">
        <v>47</v>
      </c>
      <c r="C20" s="39">
        <v>113</v>
      </c>
      <c r="D20" s="39">
        <v>1</v>
      </c>
      <c r="E20" s="39"/>
      <c r="F20" s="39">
        <v>1</v>
      </c>
      <c r="G20" s="91">
        <f t="shared" si="0"/>
        <v>115</v>
      </c>
      <c r="H20" s="91">
        <f t="shared" si="1"/>
        <v>97</v>
      </c>
      <c r="I20" s="39">
        <v>30</v>
      </c>
      <c r="J20" s="39">
        <v>2</v>
      </c>
      <c r="K20" s="39">
        <v>61</v>
      </c>
      <c r="L20" s="39"/>
      <c r="M20" s="39">
        <v>4</v>
      </c>
      <c r="N20" s="47">
        <v>3</v>
      </c>
      <c r="O20" s="94">
        <f t="shared" si="2"/>
        <v>18</v>
      </c>
      <c r="P20" s="52">
        <v>24</v>
      </c>
    </row>
    <row r="21" spans="1:16" ht="13.5" customHeight="1">
      <c r="A21" s="14" t="s">
        <v>48</v>
      </c>
      <c r="B21" s="5" t="s">
        <v>5</v>
      </c>
      <c r="C21" s="39">
        <v>27</v>
      </c>
      <c r="D21" s="39">
        <v>24</v>
      </c>
      <c r="E21" s="39"/>
      <c r="F21" s="39"/>
      <c r="G21" s="91">
        <f t="shared" si="0"/>
        <v>51</v>
      </c>
      <c r="H21" s="91">
        <f t="shared" si="1"/>
        <v>33</v>
      </c>
      <c r="I21" s="39">
        <v>16</v>
      </c>
      <c r="J21" s="39">
        <v>5</v>
      </c>
      <c r="K21" s="39">
        <v>1</v>
      </c>
      <c r="L21" s="39">
        <v>4</v>
      </c>
      <c r="M21" s="39">
        <v>7</v>
      </c>
      <c r="N21" s="47">
        <v>3</v>
      </c>
      <c r="O21" s="94">
        <f t="shared" si="2"/>
        <v>18</v>
      </c>
      <c r="P21" s="52">
        <v>9</v>
      </c>
    </row>
    <row r="22" spans="1:16" ht="14.25" customHeight="1">
      <c r="A22" s="14" t="s">
        <v>49</v>
      </c>
      <c r="B22" s="5" t="s">
        <v>6</v>
      </c>
      <c r="C22" s="39"/>
      <c r="D22" s="39">
        <v>4</v>
      </c>
      <c r="E22" s="39"/>
      <c r="F22" s="39"/>
      <c r="G22" s="91">
        <f t="shared" si="0"/>
        <v>4</v>
      </c>
      <c r="H22" s="91">
        <f t="shared" si="1"/>
        <v>1</v>
      </c>
      <c r="I22" s="39"/>
      <c r="J22" s="39"/>
      <c r="K22" s="39"/>
      <c r="L22" s="39"/>
      <c r="M22" s="39">
        <v>1</v>
      </c>
      <c r="N22" s="47">
        <v>1</v>
      </c>
      <c r="O22" s="94">
        <f t="shared" si="2"/>
        <v>3</v>
      </c>
      <c r="P22" s="52"/>
    </row>
    <row r="23" spans="1:16" ht="15.75" customHeight="1">
      <c r="A23" s="14" t="s">
        <v>50</v>
      </c>
      <c r="B23" s="6" t="s">
        <v>51</v>
      </c>
      <c r="C23" s="39"/>
      <c r="D23" s="39"/>
      <c r="E23" s="39"/>
      <c r="F23" s="39"/>
      <c r="G23" s="91">
        <f t="shared" si="0"/>
        <v>0</v>
      </c>
      <c r="H23" s="91">
        <f t="shared" si="1"/>
        <v>0</v>
      </c>
      <c r="I23" s="39"/>
      <c r="J23" s="39"/>
      <c r="K23" s="39"/>
      <c r="L23" s="39"/>
      <c r="M23" s="39"/>
      <c r="N23" s="47"/>
      <c r="O23" s="94">
        <f t="shared" si="2"/>
        <v>0</v>
      </c>
      <c r="P23" s="52"/>
    </row>
    <row r="24" spans="1:16" ht="15.75" customHeight="1">
      <c r="A24" s="14" t="s">
        <v>52</v>
      </c>
      <c r="B24" s="6" t="s">
        <v>53</v>
      </c>
      <c r="C24" s="39"/>
      <c r="D24" s="39">
        <v>4</v>
      </c>
      <c r="E24" s="39"/>
      <c r="F24" s="39"/>
      <c r="G24" s="91">
        <f t="shared" si="0"/>
        <v>4</v>
      </c>
      <c r="H24" s="91">
        <f t="shared" si="1"/>
        <v>1</v>
      </c>
      <c r="I24" s="39"/>
      <c r="J24" s="39"/>
      <c r="K24" s="39"/>
      <c r="L24" s="39"/>
      <c r="M24" s="39">
        <v>1</v>
      </c>
      <c r="N24" s="47">
        <v>1</v>
      </c>
      <c r="O24" s="94">
        <f t="shared" si="2"/>
        <v>3</v>
      </c>
      <c r="P24" s="52"/>
    </row>
    <row r="25" spans="1:16" ht="15.75" customHeight="1">
      <c r="A25" s="16" t="s">
        <v>54</v>
      </c>
      <c r="B25" s="5" t="s">
        <v>7</v>
      </c>
      <c r="C25" s="39">
        <v>2</v>
      </c>
      <c r="D25" s="39"/>
      <c r="E25" s="39"/>
      <c r="F25" s="39"/>
      <c r="G25" s="91">
        <f t="shared" si="0"/>
        <v>2</v>
      </c>
      <c r="H25" s="91">
        <f t="shared" si="1"/>
        <v>0</v>
      </c>
      <c r="I25" s="39"/>
      <c r="J25" s="39"/>
      <c r="K25" s="39"/>
      <c r="L25" s="39"/>
      <c r="M25" s="39"/>
      <c r="N25" s="47"/>
      <c r="O25" s="94">
        <f t="shared" si="2"/>
        <v>2</v>
      </c>
      <c r="P25" s="52"/>
    </row>
    <row r="26" spans="1:16" ht="16.5" customHeight="1">
      <c r="A26" s="16" t="s">
        <v>55</v>
      </c>
      <c r="B26" s="5" t="s">
        <v>8</v>
      </c>
      <c r="C26" s="39">
        <v>90</v>
      </c>
      <c r="D26" s="39">
        <v>101</v>
      </c>
      <c r="E26" s="39">
        <v>1</v>
      </c>
      <c r="F26" s="39"/>
      <c r="G26" s="91">
        <f t="shared" si="0"/>
        <v>192</v>
      </c>
      <c r="H26" s="91">
        <f>SUM(I26,J26,K26,L26,M26)</f>
        <v>88</v>
      </c>
      <c r="I26" s="39">
        <v>57</v>
      </c>
      <c r="J26" s="39">
        <v>2</v>
      </c>
      <c r="K26" s="39">
        <v>9</v>
      </c>
      <c r="L26" s="39"/>
      <c r="M26" s="39">
        <v>20</v>
      </c>
      <c r="N26" s="47">
        <v>61</v>
      </c>
      <c r="O26" s="94">
        <f t="shared" si="2"/>
        <v>104</v>
      </c>
      <c r="P26" s="52">
        <v>13</v>
      </c>
    </row>
    <row r="27" spans="1:16" ht="16.5" customHeight="1">
      <c r="A27" s="16" t="s">
        <v>56</v>
      </c>
      <c r="B27" s="6" t="s">
        <v>57</v>
      </c>
      <c r="C27" s="39"/>
      <c r="D27" s="39">
        <v>7</v>
      </c>
      <c r="E27" s="39"/>
      <c r="F27" s="39"/>
      <c r="G27" s="91">
        <f t="shared" si="0"/>
        <v>7</v>
      </c>
      <c r="H27" s="91">
        <f t="shared" si="1"/>
        <v>7</v>
      </c>
      <c r="I27" s="39">
        <v>3</v>
      </c>
      <c r="J27" s="39"/>
      <c r="K27" s="39"/>
      <c r="L27" s="39"/>
      <c r="M27" s="39">
        <v>4</v>
      </c>
      <c r="N27" s="47">
        <v>6</v>
      </c>
      <c r="O27" s="94">
        <f t="shared" si="2"/>
        <v>0</v>
      </c>
      <c r="P27" s="52"/>
    </row>
    <row r="28" spans="1:16" ht="16.5" customHeight="1">
      <c r="A28" s="16" t="s">
        <v>58</v>
      </c>
      <c r="B28" s="6" t="s">
        <v>15</v>
      </c>
      <c r="C28" s="39"/>
      <c r="D28" s="39"/>
      <c r="E28" s="39"/>
      <c r="F28" s="39"/>
      <c r="G28" s="91">
        <f t="shared" si="0"/>
        <v>0</v>
      </c>
      <c r="H28" s="91">
        <f t="shared" si="1"/>
        <v>0</v>
      </c>
      <c r="I28" s="39"/>
      <c r="J28" s="39"/>
      <c r="K28" s="39"/>
      <c r="L28" s="39"/>
      <c r="M28" s="39"/>
      <c r="N28" s="47"/>
      <c r="O28" s="94">
        <f t="shared" si="2"/>
        <v>0</v>
      </c>
      <c r="P28" s="52"/>
    </row>
    <row r="29" spans="1:16" ht="16.5" customHeight="1">
      <c r="A29" s="16" t="s">
        <v>59</v>
      </c>
      <c r="B29" s="6" t="s">
        <v>16</v>
      </c>
      <c r="C29" s="39">
        <v>1</v>
      </c>
      <c r="D29" s="39">
        <v>5</v>
      </c>
      <c r="E29" s="39"/>
      <c r="F29" s="39"/>
      <c r="G29" s="91">
        <f>SUM(C29,D29,E29,F29)</f>
        <v>6</v>
      </c>
      <c r="H29" s="91">
        <f t="shared" si="1"/>
        <v>5</v>
      </c>
      <c r="I29" s="39">
        <v>5</v>
      </c>
      <c r="J29" s="39"/>
      <c r="K29" s="39"/>
      <c r="L29" s="39"/>
      <c r="M29" s="39"/>
      <c r="N29" s="47">
        <v>5</v>
      </c>
      <c r="O29" s="94">
        <f t="shared" si="2"/>
        <v>1</v>
      </c>
      <c r="P29" s="52"/>
    </row>
    <row r="30" spans="1:16" ht="16.5" customHeight="1" thickBot="1">
      <c r="A30" s="35" t="s">
        <v>60</v>
      </c>
      <c r="B30" s="30" t="s">
        <v>61</v>
      </c>
      <c r="C30" s="42"/>
      <c r="D30" s="42"/>
      <c r="E30" s="42"/>
      <c r="F30" s="42"/>
      <c r="G30" s="92">
        <f>SUM(C30,D30,E30,F30)</f>
        <v>0</v>
      </c>
      <c r="H30" s="92">
        <f t="shared" si="1"/>
        <v>0</v>
      </c>
      <c r="I30" s="42"/>
      <c r="J30" s="42"/>
      <c r="K30" s="42"/>
      <c r="L30" s="42"/>
      <c r="M30" s="42"/>
      <c r="N30" s="48"/>
      <c r="O30" s="95">
        <f t="shared" si="2"/>
        <v>0</v>
      </c>
      <c r="P30" s="53"/>
    </row>
    <row r="31" spans="1:16" ht="16.5" customHeight="1" thickBot="1">
      <c r="A31" s="31" t="s">
        <v>91</v>
      </c>
      <c r="B31" s="29" t="s">
        <v>62</v>
      </c>
      <c r="C31" s="45">
        <f>SUM(C$12,C$17,C$19,C$21,C$22,C$25,C$26)</f>
        <v>312</v>
      </c>
      <c r="D31" s="45">
        <f aca="true" t="shared" si="3" ref="D31:P31">SUM(D$12,D$17,D$19,D$21,D$22,D$25,D$26)</f>
        <v>221</v>
      </c>
      <c r="E31" s="45">
        <f t="shared" si="3"/>
        <v>6</v>
      </c>
      <c r="F31" s="45">
        <f t="shared" si="3"/>
        <v>1</v>
      </c>
      <c r="G31" s="45">
        <f>SUM(G$12,G$17,G$19,G$21,G$22,G$25,G$26)</f>
        <v>540</v>
      </c>
      <c r="H31" s="45">
        <f t="shared" si="3"/>
        <v>327</v>
      </c>
      <c r="I31" s="45">
        <f t="shared" si="3"/>
        <v>164</v>
      </c>
      <c r="J31" s="45">
        <f t="shared" si="3"/>
        <v>22</v>
      </c>
      <c r="K31" s="45">
        <f t="shared" si="3"/>
        <v>79</v>
      </c>
      <c r="L31" s="45">
        <f t="shared" si="3"/>
        <v>6</v>
      </c>
      <c r="M31" s="45">
        <f t="shared" si="3"/>
        <v>56</v>
      </c>
      <c r="N31" s="50">
        <f t="shared" si="3"/>
        <v>104</v>
      </c>
      <c r="O31" s="58">
        <f t="shared" si="2"/>
        <v>213</v>
      </c>
      <c r="P31" s="55">
        <f t="shared" si="3"/>
        <v>67</v>
      </c>
    </row>
    <row r="32" spans="1:16" ht="15.75" customHeight="1">
      <c r="A32" s="36" t="s">
        <v>63</v>
      </c>
      <c r="B32" s="37" t="s">
        <v>9</v>
      </c>
      <c r="C32" s="43">
        <v>5</v>
      </c>
      <c r="D32" s="43">
        <v>4</v>
      </c>
      <c r="E32" s="43"/>
      <c r="F32" s="43"/>
      <c r="G32" s="93">
        <f>SUM(C32,D32,E32,F32)</f>
        <v>9</v>
      </c>
      <c r="H32" s="93">
        <f t="shared" si="1"/>
        <v>2</v>
      </c>
      <c r="I32" s="43"/>
      <c r="J32" s="43"/>
      <c r="K32" s="43">
        <v>1</v>
      </c>
      <c r="L32" s="43"/>
      <c r="M32" s="43">
        <v>1</v>
      </c>
      <c r="N32" s="49">
        <v>1</v>
      </c>
      <c r="O32" s="96">
        <f t="shared" si="2"/>
        <v>7</v>
      </c>
      <c r="P32" s="54">
        <v>3</v>
      </c>
    </row>
    <row r="33" spans="1:16" ht="15.75" customHeight="1">
      <c r="A33" s="14" t="s">
        <v>64</v>
      </c>
      <c r="B33" s="6" t="s">
        <v>65</v>
      </c>
      <c r="C33" s="39"/>
      <c r="D33" s="39"/>
      <c r="E33" s="39"/>
      <c r="F33" s="39"/>
      <c r="G33" s="91">
        <f>SUM(C33,D33,E33,F33)</f>
        <v>0</v>
      </c>
      <c r="H33" s="91">
        <f t="shared" si="1"/>
        <v>0</v>
      </c>
      <c r="I33" s="39"/>
      <c r="J33" s="39"/>
      <c r="K33" s="39"/>
      <c r="L33" s="39"/>
      <c r="M33" s="39"/>
      <c r="N33" s="47"/>
      <c r="O33" s="94">
        <f t="shared" si="2"/>
        <v>0</v>
      </c>
      <c r="P33" s="52"/>
    </row>
    <row r="34" spans="1:16" ht="15.75" customHeight="1" thickBot="1">
      <c r="A34" s="100" t="s">
        <v>129</v>
      </c>
      <c r="B34" s="28" t="s">
        <v>10</v>
      </c>
      <c r="C34" s="42"/>
      <c r="D34" s="42">
        <v>7</v>
      </c>
      <c r="E34" s="42">
        <v>1</v>
      </c>
      <c r="F34" s="42"/>
      <c r="G34" s="92">
        <f>SUM(C34,D34,E34,F34)</f>
        <v>8</v>
      </c>
      <c r="H34" s="92">
        <f t="shared" si="1"/>
        <v>8</v>
      </c>
      <c r="I34" s="42">
        <v>7</v>
      </c>
      <c r="J34" s="42"/>
      <c r="K34" s="42">
        <v>1</v>
      </c>
      <c r="L34" s="42"/>
      <c r="M34" s="42"/>
      <c r="N34" s="48"/>
      <c r="O34" s="95">
        <f t="shared" si="2"/>
        <v>0</v>
      </c>
      <c r="P34" s="53">
        <v>6</v>
      </c>
    </row>
    <row r="35" spans="1:16" ht="18" customHeight="1" thickBot="1">
      <c r="A35" s="38" t="s">
        <v>90</v>
      </c>
      <c r="B35" s="56" t="s">
        <v>66</v>
      </c>
      <c r="C35" s="57">
        <f aca="true" t="shared" si="4" ref="C35:I35">SUM(C$31,C$32,C$34)</f>
        <v>317</v>
      </c>
      <c r="D35" s="45">
        <f t="shared" si="4"/>
        <v>232</v>
      </c>
      <c r="E35" s="45">
        <f t="shared" si="4"/>
        <v>7</v>
      </c>
      <c r="F35" s="45">
        <f t="shared" si="4"/>
        <v>1</v>
      </c>
      <c r="G35" s="45">
        <f t="shared" si="4"/>
        <v>557</v>
      </c>
      <c r="H35" s="45">
        <f t="shared" si="4"/>
        <v>337</v>
      </c>
      <c r="I35" s="45">
        <f t="shared" si="4"/>
        <v>171</v>
      </c>
      <c r="J35" s="45">
        <f aca="true" t="shared" si="5" ref="J35:P35">SUM(J$31,J$32,J$34)</f>
        <v>22</v>
      </c>
      <c r="K35" s="45">
        <f t="shared" si="5"/>
        <v>81</v>
      </c>
      <c r="L35" s="45">
        <f t="shared" si="5"/>
        <v>6</v>
      </c>
      <c r="M35" s="45">
        <f>SUM(M$31,M$32,M$34)</f>
        <v>57</v>
      </c>
      <c r="N35" s="50">
        <f t="shared" si="5"/>
        <v>105</v>
      </c>
      <c r="O35" s="58">
        <f t="shared" si="5"/>
        <v>220</v>
      </c>
      <c r="P35" s="55">
        <f t="shared" si="5"/>
        <v>76</v>
      </c>
    </row>
    <row r="36" spans="2:16" ht="13.5" thickBo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17" t="s">
        <v>67</v>
      </c>
      <c r="B37" s="18" t="s">
        <v>68</v>
      </c>
      <c r="C37" s="19" t="s">
        <v>12</v>
      </c>
      <c r="D37" s="7"/>
      <c r="E37" s="33" t="s">
        <v>84</v>
      </c>
      <c r="F37" s="33"/>
      <c r="G37" s="33"/>
      <c r="H37" s="32"/>
      <c r="I37" s="32"/>
      <c r="J37" s="32"/>
      <c r="K37" s="32"/>
      <c r="L37" s="32"/>
      <c r="M37" s="32"/>
      <c r="N37" s="32"/>
      <c r="O37" s="7"/>
      <c r="P37" s="7"/>
    </row>
    <row r="38" spans="1:16" ht="12.75">
      <c r="A38" s="14" t="s">
        <v>69</v>
      </c>
      <c r="B38" s="8">
        <v>2100</v>
      </c>
      <c r="C38" s="40">
        <v>677</v>
      </c>
      <c r="D38" s="7"/>
      <c r="E38" s="11" t="s">
        <v>85</v>
      </c>
      <c r="F38" s="11"/>
      <c r="G38" s="11"/>
      <c r="H38" s="7"/>
      <c r="I38" s="7"/>
      <c r="J38" s="7"/>
      <c r="K38" s="132" t="s">
        <v>128</v>
      </c>
      <c r="L38" s="132"/>
      <c r="M38" s="132"/>
      <c r="N38" s="132"/>
      <c r="O38" s="132"/>
      <c r="P38" s="132"/>
    </row>
    <row r="39" spans="1:10" ht="12.75" customHeight="1">
      <c r="A39" s="14" t="s">
        <v>70</v>
      </c>
      <c r="B39" s="8" t="s">
        <v>71</v>
      </c>
      <c r="C39" s="40">
        <v>109</v>
      </c>
      <c r="D39" s="7"/>
      <c r="E39" s="7" t="s">
        <v>93</v>
      </c>
      <c r="F39" s="7"/>
      <c r="G39" s="7"/>
      <c r="H39" s="7"/>
      <c r="I39" s="7"/>
      <c r="J39" s="7"/>
    </row>
    <row r="40" spans="1:16" ht="13.5" thickBot="1">
      <c r="A40" s="20" t="s">
        <v>72</v>
      </c>
      <c r="B40" s="21" t="s">
        <v>73</v>
      </c>
      <c r="C40" s="41">
        <v>63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7"/>
      <c r="B41" s="7"/>
      <c r="C41" s="11"/>
      <c r="E41" s="133" t="s">
        <v>74</v>
      </c>
      <c r="F41" s="133"/>
      <c r="G41" s="2" t="s">
        <v>133</v>
      </c>
      <c r="H41" s="12"/>
      <c r="I41" s="12"/>
      <c r="J41" s="12"/>
      <c r="K41" s="110" t="s">
        <v>139</v>
      </c>
      <c r="L41" s="110"/>
      <c r="M41" s="110"/>
      <c r="O41" s="138"/>
      <c r="P41" s="138"/>
    </row>
    <row r="42" spans="2:16" ht="13.5" thickBot="1">
      <c r="B42" s="7"/>
      <c r="C42" s="11"/>
      <c r="E42" s="24"/>
      <c r="F42" s="98"/>
      <c r="H42" s="10"/>
      <c r="I42" s="10"/>
      <c r="J42" s="10"/>
      <c r="K42" s="10"/>
      <c r="L42" s="10"/>
      <c r="M42" s="10"/>
      <c r="N42" s="10" t="s">
        <v>136</v>
      </c>
      <c r="O42" s="10"/>
      <c r="P42" s="10"/>
    </row>
    <row r="43" spans="1:16" ht="12.75">
      <c r="A43" s="17" t="s">
        <v>13</v>
      </c>
      <c r="B43" s="18" t="s">
        <v>68</v>
      </c>
      <c r="C43" s="27" t="s">
        <v>12</v>
      </c>
      <c r="E43" s="133" t="s">
        <v>75</v>
      </c>
      <c r="F43" s="133"/>
      <c r="G43" s="102" t="s">
        <v>134</v>
      </c>
      <c r="H43" s="9"/>
      <c r="I43" s="9"/>
      <c r="J43" s="9"/>
      <c r="K43" s="9"/>
      <c r="L43" s="10"/>
      <c r="M43" s="10"/>
      <c r="N43" s="10"/>
      <c r="O43" s="10"/>
      <c r="P43" s="10"/>
    </row>
    <row r="44" spans="1:16" ht="12.75">
      <c r="A44" s="14" t="s">
        <v>86</v>
      </c>
      <c r="B44" s="8" t="s">
        <v>76</v>
      </c>
      <c r="C44" s="40">
        <v>96</v>
      </c>
      <c r="D44" s="7"/>
      <c r="E44" s="103"/>
      <c r="F44" s="104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2.75">
      <c r="A45" s="14" t="s">
        <v>87</v>
      </c>
      <c r="B45" s="8" t="s">
        <v>77</v>
      </c>
      <c r="C45" s="40">
        <v>11</v>
      </c>
      <c r="D45" s="7"/>
      <c r="E45" s="133" t="s">
        <v>78</v>
      </c>
      <c r="F45" s="133"/>
      <c r="G45" s="2" t="s">
        <v>138</v>
      </c>
      <c r="H45" s="12"/>
      <c r="I45" s="12"/>
      <c r="J45" s="12"/>
      <c r="K45" s="99" t="s">
        <v>79</v>
      </c>
      <c r="L45" s="99"/>
      <c r="M45" s="99"/>
      <c r="N45" s="99"/>
      <c r="O45" s="9"/>
      <c r="P45" s="11"/>
    </row>
    <row r="46" spans="1:16" ht="12.75">
      <c r="A46" s="14" t="s">
        <v>88</v>
      </c>
      <c r="B46" s="8" t="s">
        <v>80</v>
      </c>
      <c r="C46" s="40">
        <v>10</v>
      </c>
      <c r="D46" s="7"/>
      <c r="E46" s="7"/>
      <c r="F46" s="7"/>
      <c r="G46" s="7"/>
      <c r="H46" s="12"/>
      <c r="I46" s="12"/>
      <c r="J46" s="12"/>
      <c r="K46" s="11"/>
      <c r="L46" s="11"/>
      <c r="M46" s="11"/>
      <c r="N46" s="11"/>
      <c r="O46" s="11" t="s">
        <v>137</v>
      </c>
      <c r="P46" s="11"/>
    </row>
    <row r="47" spans="1:16" ht="24.75" customHeight="1" thickBot="1">
      <c r="A47" s="25" t="s">
        <v>81</v>
      </c>
      <c r="B47" s="21" t="s">
        <v>82</v>
      </c>
      <c r="C47" s="41"/>
      <c r="F47" s="7"/>
      <c r="G47" s="97"/>
      <c r="H47" s="12" t="s">
        <v>14</v>
      </c>
      <c r="I47" s="12"/>
      <c r="J47" s="12"/>
      <c r="K47" s="11"/>
      <c r="L47" s="11"/>
      <c r="M47" s="11"/>
      <c r="N47" s="11"/>
      <c r="O47" s="11"/>
      <c r="P47" s="1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5" ht="12.75">
      <c r="A49" s="22"/>
      <c r="B49" s="12"/>
      <c r="C49" s="12"/>
      <c r="D49" s="12"/>
      <c r="E49" s="1"/>
    </row>
    <row r="50" spans="1:5" ht="12.75">
      <c r="A50" s="26"/>
      <c r="B50" s="23"/>
      <c r="C50" s="23"/>
      <c r="D50" s="23"/>
      <c r="E50" s="1"/>
    </row>
    <row r="51" spans="2:5" ht="12.75">
      <c r="B51" s="12" t="s">
        <v>14</v>
      </c>
      <c r="C51" s="12"/>
      <c r="D51" s="12"/>
      <c r="E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 password="D259" sheet="1" objects="1" scenarios="1"/>
  <mergeCells count="27">
    <mergeCell ref="K38:P38"/>
    <mergeCell ref="E45:F45"/>
    <mergeCell ref="A3:A10"/>
    <mergeCell ref="H4:H10"/>
    <mergeCell ref="I4:I10"/>
    <mergeCell ref="J4:J10"/>
    <mergeCell ref="K4:K10"/>
    <mergeCell ref="E41:F41"/>
    <mergeCell ref="E43:F43"/>
    <mergeCell ref="O41:P41"/>
    <mergeCell ref="L5:L10"/>
    <mergeCell ref="M5:M10"/>
    <mergeCell ref="O3:O10"/>
    <mergeCell ref="P3:P10"/>
    <mergeCell ref="L4:M4"/>
    <mergeCell ref="H3:N3"/>
    <mergeCell ref="N4:N10"/>
    <mergeCell ref="K41:M41"/>
    <mergeCell ref="M1:P1"/>
    <mergeCell ref="A1:I1"/>
    <mergeCell ref="B3:B10"/>
    <mergeCell ref="C3:C10"/>
    <mergeCell ref="D3:F3"/>
    <mergeCell ref="G3:G10"/>
    <mergeCell ref="D4:D10"/>
    <mergeCell ref="E4:E10"/>
    <mergeCell ref="F4:F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39:C40">
    <cfRule type="expression" priority="6" dxfId="1" stopIfTrue="1">
      <formula>$C39&gt;$C38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JUSTICE1</cp:lastModifiedBy>
  <cp:lastPrinted>2009-01-23T11:35:55Z</cp:lastPrinted>
  <dcterms:created xsi:type="dcterms:W3CDTF">2003-09-02T12:22:22Z</dcterms:created>
  <dcterms:modified xsi:type="dcterms:W3CDTF">2009-02-04T13:12:31Z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